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ES-EFIGENIA\Desktop\NOMINA PARA EL PÓRTAL 2022\NOMINA ENERO-DICIEMBRE 2023\"/>
    </mc:Choice>
  </mc:AlternateContent>
  <xr:revisionPtr revIDLastSave="0" documentId="13_ncr:1_{8A59DCCF-D7B1-49EB-ACC2-63D7392C2105}" xr6:coauthVersionLast="47" xr6:coauthVersionMax="47" xr10:uidLastSave="{00000000-0000-0000-0000-000000000000}"/>
  <bookViews>
    <workbookView xWindow="-120" yWindow="-120" windowWidth="24240" windowHeight="13140" xr2:uid="{598BB3E5-D765-40F2-BE21-11D5F91D4A2F}"/>
  </bookViews>
  <sheets>
    <sheet name="SUELDO CONTRATADOS DICIEMB 2023" sheetId="1" r:id="rId1"/>
  </sheets>
  <definedNames>
    <definedName name="_xlnm.Print_Area" localSheetId="0">'SUELDO CONTRATADOS DICIEMB 2023'!$A$2:$O$62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O17" i="1"/>
  <c r="N19" i="1"/>
  <c r="N18" i="1"/>
  <c r="O18" i="1" s="1"/>
  <c r="N17" i="1"/>
  <c r="A16" i="1"/>
  <c r="A17" i="1" s="1"/>
  <c r="A18" i="1" s="1"/>
  <c r="O13" i="1"/>
  <c r="O12" i="1"/>
  <c r="O11" i="1"/>
  <c r="O10" i="1"/>
  <c r="O15" i="1" l="1"/>
  <c r="O9" i="1"/>
  <c r="O14" i="1"/>
  <c r="O19" i="1"/>
  <c r="M20" i="1" l="1"/>
  <c r="L20" i="1"/>
  <c r="K20" i="1"/>
  <c r="J20" i="1"/>
  <c r="H20" i="1"/>
  <c r="I20" i="1"/>
  <c r="G20" i="1"/>
  <c r="N20" i="1" l="1"/>
  <c r="O20" i="1" l="1"/>
</calcChain>
</file>

<file path=xl/sharedStrings.xml><?xml version="1.0" encoding="utf-8"?>
<sst xmlns="http://schemas.openxmlformats.org/spreadsheetml/2006/main" count="77" uniqueCount="50">
  <si>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</si>
  <si>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</si>
  <si>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</si>
  <si>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</si>
  <si>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</si>
  <si>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</si>
  <si>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</si>
  <si>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</si>
  <si>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</si>
  <si>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</si>
  <si>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</si>
  <si>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</si>
  <si>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</si>
  <si>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</si>
  <si>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</si>
  <si>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</si>
  <si>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</si>
  <si>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</si>
  <si>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</si>
  <si>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</si>
  <si>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</si>
  <si>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</si>
  <si>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</si>
  <si>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</si>
  <si>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</si>
  <si>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</si>
  <si>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</si>
  <si>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</si>
  <si>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</si>
  <si>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</si>
  <si>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</si>
  <si>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</si>
  <si>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</si>
  <si>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</si>
  <si>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</si>
  <si>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</si>
  <si>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</si>
  <si>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</si>
  <si>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</si>
  <si>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</si>
  <si>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</si>
  <si>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</si>
  <si>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</si>
  <si>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</si>
  <si>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</si>
  <si>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</si>
  <si>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</si>
  <si>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</si>
  <si>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SUELDO PERSONAL CONTRATADO CORRESPONDIENTE AL MES DICIEMBRE 2023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</si>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</sst>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362B-2245-4588-A4AB-1E94B2656D7F}">
  <dimension ref="A1:Q90"/>
  <sheetViews>
    <sheetView tabSelected="1" workbookViewId="0">
      <selection activeCell="C12" sqref="C12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7" ht="37.5" customHeight="1" x14ac:dyDescent="0.25"/>
    <row r="2" spans="1:17" ht="37.5" customHeight="1" x14ac:dyDescent="0.25"/>
    <row r="3" spans="1:17" ht="37.5" customHeight="1" x14ac:dyDescent="0.25"/>
    <row r="4" spans="1:17" ht="19.5" customHeight="1" x14ac:dyDescent="0.25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1:17" ht="26.25" customHeight="1" x14ac:dyDescent="0.25">
      <c r="A5" s="62" t="s">
        <v>42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7" ht="20.25" customHeight="1" x14ac:dyDescent="0.25">
      <c r="A6" s="63" t="s">
        <v>48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</row>
    <row r="7" spans="1:17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7" s="25" customFormat="1" ht="29.25" customHeight="1" thickBot="1" x14ac:dyDescent="0.25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7" s="25" customFormat="1" ht="29.25" customHeight="1" x14ac:dyDescent="0.2">
      <c r="A9" s="33">
        <v>1</v>
      </c>
      <c r="B9" s="32" t="s">
        <v>26</v>
      </c>
      <c r="C9" s="28" t="s">
        <v>49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10576.44</v>
      </c>
      <c r="L9" s="36">
        <v>2842.4</v>
      </c>
      <c r="M9" s="12">
        <v>3214.38</v>
      </c>
      <c r="N9" s="14">
        <v>19316.669999999998</v>
      </c>
      <c r="O9" s="19">
        <f t="shared" ref="O9:O13" si="0">+I9-N9</f>
        <v>74183.33</v>
      </c>
    </row>
    <row r="10" spans="1:17" s="25" customFormat="1" ht="29.25" customHeight="1" x14ac:dyDescent="0.2">
      <c r="A10" s="29">
        <v>2</v>
      </c>
      <c r="B10" s="27" t="s">
        <v>24</v>
      </c>
      <c r="C10" s="28" t="s">
        <v>49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3500</v>
      </c>
      <c r="N10" s="14">
        <v>8092.77</v>
      </c>
      <c r="O10" s="19">
        <f t="shared" si="0"/>
        <v>40827.229999999996</v>
      </c>
    </row>
    <row r="11" spans="1:17" s="25" customFormat="1" ht="29.25" customHeight="1" x14ac:dyDescent="0.2">
      <c r="A11" s="24">
        <v>3</v>
      </c>
      <c r="B11" s="20" t="s">
        <v>22</v>
      </c>
      <c r="C11" s="20" t="s">
        <v>17</v>
      </c>
      <c r="D11" s="20" t="s">
        <v>21</v>
      </c>
      <c r="E11" s="20" t="s">
        <v>3</v>
      </c>
      <c r="F11" s="23" t="s">
        <v>13</v>
      </c>
      <c r="G11" s="14">
        <v>110065</v>
      </c>
      <c r="H11" s="22">
        <v>0</v>
      </c>
      <c r="I11" s="14">
        <v>110065</v>
      </c>
      <c r="J11" s="14">
        <v>3158.87</v>
      </c>
      <c r="K11" s="37">
        <v>14472.94</v>
      </c>
      <c r="L11" s="37">
        <v>3345.98</v>
      </c>
      <c r="M11" s="12">
        <v>0</v>
      </c>
      <c r="N11" s="14">
        <v>20977.78</v>
      </c>
      <c r="O11" s="19">
        <f t="shared" si="0"/>
        <v>89087.22</v>
      </c>
    </row>
    <row r="12" spans="1:17" s="6" customFormat="1" ht="36.75" customHeight="1" x14ac:dyDescent="0.25">
      <c r="A12" s="24">
        <v>4</v>
      </c>
      <c r="B12" s="20" t="s">
        <v>20</v>
      </c>
      <c r="C12" s="20" t="s">
        <v>17</v>
      </c>
      <c r="D12" s="20" t="s">
        <v>19</v>
      </c>
      <c r="E12" s="20" t="s">
        <v>3</v>
      </c>
      <c r="F12" s="23" t="s">
        <v>13</v>
      </c>
      <c r="G12" s="14">
        <v>80500</v>
      </c>
      <c r="H12" s="22">
        <v>0</v>
      </c>
      <c r="I12" s="14">
        <v>80500</v>
      </c>
      <c r="J12" s="14">
        <v>2310.35</v>
      </c>
      <c r="K12" s="37">
        <v>7518.44</v>
      </c>
      <c r="L12" s="37">
        <v>2447.1999999999998</v>
      </c>
      <c r="M12" s="12">
        <v>0</v>
      </c>
      <c r="N12" s="14">
        <v>12275.99</v>
      </c>
      <c r="O12" s="19">
        <f t="shared" si="0"/>
        <v>68224.009999999995</v>
      </c>
    </row>
    <row r="13" spans="1:17" s="6" customFormat="1" ht="36.75" customHeight="1" x14ac:dyDescent="0.25">
      <c r="A13" s="21">
        <v>5</v>
      </c>
      <c r="B13" s="16" t="s">
        <v>18</v>
      </c>
      <c r="C13" s="20" t="s">
        <v>17</v>
      </c>
      <c r="D13" s="16" t="s">
        <v>16</v>
      </c>
      <c r="E13" s="20" t="s">
        <v>3</v>
      </c>
      <c r="F13" s="15" t="s">
        <v>2</v>
      </c>
      <c r="G13" s="12">
        <v>60885</v>
      </c>
      <c r="H13" s="13">
        <v>0</v>
      </c>
      <c r="I13" s="12">
        <v>60885</v>
      </c>
      <c r="J13" s="12">
        <v>1747.4</v>
      </c>
      <c r="K13" s="38">
        <v>3653.25</v>
      </c>
      <c r="L13" s="37">
        <v>1850.9</v>
      </c>
      <c r="M13" s="12">
        <v>0</v>
      </c>
      <c r="N13" s="14">
        <v>7251.55</v>
      </c>
      <c r="O13" s="19">
        <f t="shared" si="0"/>
        <v>53633.45</v>
      </c>
    </row>
    <row r="14" spans="1:17" s="6" customFormat="1" ht="36.75" customHeight="1" x14ac:dyDescent="0.25">
      <c r="A14" s="17">
        <v>6</v>
      </c>
      <c r="B14" s="16" t="s">
        <v>15</v>
      </c>
      <c r="C14" s="16" t="s">
        <v>5</v>
      </c>
      <c r="D14" s="16" t="s">
        <v>14</v>
      </c>
      <c r="E14" s="16" t="s">
        <v>3</v>
      </c>
      <c r="F14" s="15" t="s">
        <v>13</v>
      </c>
      <c r="G14" s="14">
        <v>122117</v>
      </c>
      <c r="H14" s="13">
        <v>0</v>
      </c>
      <c r="I14" s="14">
        <v>122117</v>
      </c>
      <c r="J14" s="12">
        <v>3504.76</v>
      </c>
      <c r="K14" s="38">
        <v>17307.939999999999</v>
      </c>
      <c r="L14" s="38">
        <v>3712.36</v>
      </c>
      <c r="M14" s="12">
        <v>0</v>
      </c>
      <c r="N14" s="12">
        <v>24525.05</v>
      </c>
      <c r="O14" s="11">
        <f t="shared" ref="O14:O17" si="1">I14-N14</f>
        <v>97591.95</v>
      </c>
    </row>
    <row r="15" spans="1:17" s="6" customFormat="1" ht="36.75" customHeight="1" x14ac:dyDescent="0.25">
      <c r="A15" s="17">
        <v>7</v>
      </c>
      <c r="B15" s="16" t="s">
        <v>12</v>
      </c>
      <c r="C15" s="16" t="s">
        <v>5</v>
      </c>
      <c r="D15" s="16" t="s">
        <v>11</v>
      </c>
      <c r="E15" s="16" t="s">
        <v>3</v>
      </c>
      <c r="F15" s="15" t="s">
        <v>2</v>
      </c>
      <c r="G15" s="12">
        <v>85065</v>
      </c>
      <c r="H15" s="13">
        <v>0</v>
      </c>
      <c r="I15" s="12">
        <v>85065</v>
      </c>
      <c r="J15" s="12">
        <v>2441.37</v>
      </c>
      <c r="K15" s="38">
        <v>8592.44</v>
      </c>
      <c r="L15" s="38">
        <v>2585.98</v>
      </c>
      <c r="M15" s="13">
        <v>0</v>
      </c>
      <c r="N15" s="12">
        <v>13619.78</v>
      </c>
      <c r="O15" s="11">
        <f t="shared" si="1"/>
        <v>71445.22</v>
      </c>
    </row>
    <row r="16" spans="1:17" s="6" customFormat="1" ht="36.75" customHeight="1" x14ac:dyDescent="0.25">
      <c r="A16" s="17">
        <f>A15+1</f>
        <v>8</v>
      </c>
      <c r="B16" s="16" t="s">
        <v>10</v>
      </c>
      <c r="C16" s="16" t="s">
        <v>5</v>
      </c>
      <c r="D16" s="16" t="s">
        <v>9</v>
      </c>
      <c r="E16" s="16" t="s">
        <v>3</v>
      </c>
      <c r="F16" s="15" t="s">
        <v>2</v>
      </c>
      <c r="G16" s="12">
        <v>73500</v>
      </c>
      <c r="H16" s="13">
        <v>0</v>
      </c>
      <c r="I16" s="12">
        <v>73500</v>
      </c>
      <c r="J16" s="12">
        <v>2109.4499999999998</v>
      </c>
      <c r="K16" s="38">
        <v>6027.05</v>
      </c>
      <c r="L16" s="38">
        <v>2234.4</v>
      </c>
      <c r="M16" s="12">
        <v>0</v>
      </c>
      <c r="N16" s="12">
        <v>10370.9</v>
      </c>
      <c r="O16" s="11">
        <f t="shared" si="1"/>
        <v>63129.1</v>
      </c>
      <c r="Q16" s="57"/>
    </row>
    <row r="17" spans="1:15" s="6" customFormat="1" ht="36.75" customHeight="1" x14ac:dyDescent="0.25">
      <c r="A17" s="17">
        <f>A16+1</f>
        <v>9</v>
      </c>
      <c r="B17" s="18" t="s">
        <v>8</v>
      </c>
      <c r="C17" s="16" t="s">
        <v>5</v>
      </c>
      <c r="D17" s="16" t="s">
        <v>7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f t="shared" ref="N17:N19" si="2">J17+K17+L17+M17</f>
        <v>10370.9</v>
      </c>
      <c r="O17" s="11">
        <f t="shared" si="1"/>
        <v>63129.1</v>
      </c>
    </row>
    <row r="18" spans="1:15" s="6" customFormat="1" ht="36.75" customHeight="1" x14ac:dyDescent="0.25">
      <c r="A18" s="17">
        <f>A17+1</f>
        <v>10</v>
      </c>
      <c r="B18" s="16" t="s">
        <v>6</v>
      </c>
      <c r="C18" s="16" t="s">
        <v>5</v>
      </c>
      <c r="D18" s="16" t="s">
        <v>4</v>
      </c>
      <c r="E18" s="16" t="s">
        <v>3</v>
      </c>
      <c r="F18" s="15" t="s">
        <v>2</v>
      </c>
      <c r="G18" s="12">
        <v>75378</v>
      </c>
      <c r="H18" s="13">
        <v>0</v>
      </c>
      <c r="I18" s="12">
        <v>75378</v>
      </c>
      <c r="J18" s="12">
        <v>2163.35</v>
      </c>
      <c r="K18" s="38">
        <v>6380.45</v>
      </c>
      <c r="L18" s="38">
        <v>2291.4899999999998</v>
      </c>
      <c r="M18" s="12">
        <v>0</v>
      </c>
      <c r="N18" s="12">
        <f t="shared" si="2"/>
        <v>10835.289999999999</v>
      </c>
      <c r="O18" s="11">
        <f t="shared" ref="O18:O19" si="3">I18-N18</f>
        <v>64542.71</v>
      </c>
    </row>
    <row r="19" spans="1:15" s="6" customFormat="1" ht="36.75" customHeight="1" thickBot="1" x14ac:dyDescent="0.3">
      <c r="A19" s="49">
        <v>11</v>
      </c>
      <c r="B19" s="50" t="s">
        <v>45</v>
      </c>
      <c r="C19" s="16" t="s">
        <v>5</v>
      </c>
      <c r="D19" s="50" t="s">
        <v>46</v>
      </c>
      <c r="E19" s="16" t="s">
        <v>3</v>
      </c>
      <c r="F19" s="51" t="s">
        <v>13</v>
      </c>
      <c r="G19" s="52">
        <v>51400</v>
      </c>
      <c r="H19" s="53">
        <v>0</v>
      </c>
      <c r="I19" s="52">
        <v>51400</v>
      </c>
      <c r="J19" s="52">
        <v>1475.18</v>
      </c>
      <c r="K19" s="54">
        <v>2051.5500000000002</v>
      </c>
      <c r="L19" s="54">
        <v>1562.56</v>
      </c>
      <c r="M19" s="52">
        <v>0</v>
      </c>
      <c r="N19" s="52">
        <f t="shared" si="2"/>
        <v>5089.2900000000009</v>
      </c>
      <c r="O19" s="55">
        <f t="shared" si="3"/>
        <v>46310.71</v>
      </c>
    </row>
    <row r="20" spans="1:15" s="48" customFormat="1" ht="15.75" thickBot="1" x14ac:dyDescent="0.3">
      <c r="A20" s="43"/>
      <c r="B20" s="64" t="s">
        <v>1</v>
      </c>
      <c r="C20" s="64"/>
      <c r="D20" s="64"/>
      <c r="E20" s="64"/>
      <c r="F20" s="44"/>
      <c r="G20" s="45">
        <f t="shared" ref="G20:O20" si="4">SUM(G9:G19)</f>
        <v>874830</v>
      </c>
      <c r="H20" s="45">
        <f t="shared" si="4"/>
        <v>0</v>
      </c>
      <c r="I20" s="45">
        <f t="shared" si="4"/>
        <v>874830</v>
      </c>
      <c r="J20" s="45">
        <f t="shared" si="4"/>
        <v>25107.63</v>
      </c>
      <c r="K20" s="45">
        <f t="shared" si="4"/>
        <v>84309.150000000009</v>
      </c>
      <c r="L20" s="46">
        <f t="shared" si="4"/>
        <v>26594.840000000007</v>
      </c>
      <c r="M20" s="45">
        <f t="shared" si="4"/>
        <v>6714.38</v>
      </c>
      <c r="N20" s="45">
        <f t="shared" si="4"/>
        <v>142725.97</v>
      </c>
      <c r="O20" s="47">
        <f t="shared" si="4"/>
        <v>732104.02999999991</v>
      </c>
    </row>
    <row r="21" spans="1:15" s="6" customFormat="1" x14ac:dyDescent="0.25">
      <c r="A21" s="7"/>
      <c r="B21"/>
      <c r="C21"/>
      <c r="D21"/>
      <c r="E21" s="2"/>
      <c r="F21" s="2"/>
      <c r="G21" s="9"/>
      <c r="H21" s="1"/>
      <c r="I21" s="1"/>
      <c r="J21" s="9"/>
      <c r="K21" s="1"/>
      <c r="L21" s="9"/>
      <c r="M21" s="9"/>
      <c r="N21" s="9"/>
      <c r="O21" s="9"/>
    </row>
    <row r="22" spans="1:15" s="6" customFormat="1" x14ac:dyDescent="0.25">
      <c r="A22" s="1"/>
      <c r="B22"/>
      <c r="C22"/>
      <c r="D2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</row>
    <row r="23" spans="1:15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9"/>
      <c r="L23" s="56"/>
      <c r="M23" s="1"/>
      <c r="N23" s="9"/>
      <c r="O23" s="1"/>
    </row>
    <row r="24" spans="1:15" x14ac:dyDescent="0.25">
      <c r="C24" s="60" t="s">
        <v>47</v>
      </c>
      <c r="D24" s="60"/>
      <c r="E24"/>
      <c r="F24" s="60" t="s">
        <v>43</v>
      </c>
      <c r="G24" s="60"/>
      <c r="H24" s="60"/>
    </row>
    <row r="25" spans="1:15" x14ac:dyDescent="0.25">
      <c r="C25" s="60" t="s">
        <v>0</v>
      </c>
      <c r="D25" s="60"/>
      <c r="E25"/>
      <c r="F25" s="60" t="s">
        <v>44</v>
      </c>
      <c r="G25" s="60"/>
      <c r="H25" s="60"/>
      <c r="I25" s="9"/>
      <c r="J25" s="59"/>
      <c r="K25" s="9"/>
      <c r="L25" s="58"/>
      <c r="O25" s="9"/>
    </row>
    <row r="26" spans="1:15" x14ac:dyDescent="0.25">
      <c r="E26"/>
      <c r="F26"/>
      <c r="G26"/>
    </row>
    <row r="27" spans="1:15" ht="15.75" thickBot="1" x14ac:dyDescent="0.3">
      <c r="C27" s="10"/>
      <c r="D27" s="10"/>
      <c r="E27"/>
      <c r="F27" s="10"/>
      <c r="G27" s="10"/>
      <c r="H27" s="10"/>
    </row>
    <row r="28" spans="1:15" x14ac:dyDescent="0.25">
      <c r="J28" s="9"/>
    </row>
    <row r="31" spans="1:15" x14ac:dyDescent="0.25">
      <c r="G31" s="9"/>
      <c r="H31" s="9"/>
      <c r="I31" s="9"/>
      <c r="J31" s="9"/>
      <c r="K31" s="9"/>
      <c r="L31" s="9"/>
      <c r="M31" s="9"/>
      <c r="N31" s="9"/>
      <c r="O31" s="9"/>
    </row>
    <row r="57" spans="1:15" x14ac:dyDescent="0.25">
      <c r="B57" s="6"/>
      <c r="C57" s="6"/>
      <c r="D57" s="6"/>
      <c r="E57" s="8"/>
      <c r="F57" s="8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7"/>
    </row>
    <row r="60" spans="1:15" x14ac:dyDescent="0.25">
      <c r="A60" s="7"/>
    </row>
    <row r="63" spans="1:15" s="6" customFormat="1" x14ac:dyDescent="0.25">
      <c r="A63" s="1"/>
      <c r="B63"/>
      <c r="C63"/>
      <c r="D63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71" spans="1:15" x14ac:dyDescent="0.25">
      <c r="B71" s="3"/>
      <c r="C71" s="3"/>
      <c r="D71" s="3"/>
      <c r="E71" s="3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4"/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s="3" customFormat="1" ht="12.75" x14ac:dyDescent="0.2">
      <c r="A77" s="4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x14ac:dyDescent="0.25">
      <c r="A85" s="4"/>
      <c r="B85"/>
      <c r="C85"/>
      <c r="D85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1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</sheetData>
  <mergeCells count="8">
    <mergeCell ref="C25:D25"/>
    <mergeCell ref="F25:H25"/>
    <mergeCell ref="A4:O4"/>
    <mergeCell ref="A5:O5"/>
    <mergeCell ref="A6:O6"/>
    <mergeCell ref="B20:E20"/>
    <mergeCell ref="C24:D24"/>
    <mergeCell ref="F24:H24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DICIEMB 2023</vt:lpstr>
      <vt:lpstr>'SUELDO CONTRATADOS DICIEMB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eacevedo@ces.gob.do</cp:lastModifiedBy>
  <cp:lastPrinted>2024-01-09T14:20:12Z</cp:lastPrinted>
  <dcterms:created xsi:type="dcterms:W3CDTF">2021-12-21T17:11:19Z</dcterms:created>
  <dcterms:modified xsi:type="dcterms:W3CDTF">2024-01-09T14:21:06Z</dcterms:modified>
</cp:coreProperties>
</file>